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5456" windowWidth="27240" windowHeight="15440" tabRatio="601" activeTab="0"/>
  </bookViews>
  <sheets>
    <sheet name="c400" sheetId="1" r:id="rId1"/>
    <sheet name="c401" sheetId="2" r:id="rId2"/>
    <sheet name="c402" sheetId="3" r:id="rId3"/>
    <sheet name="c403" sheetId="4" r:id="rId4"/>
    <sheet name="c404" sheetId="5" r:id="rId5"/>
  </sheets>
  <definedNames>
    <definedName name="_xlnm.Print_Area" localSheetId="0">'c400'!$A$1:$I$18</definedName>
    <definedName name="_xlnm.Print_Area" localSheetId="1">'c401'!$A$1:$J$23</definedName>
    <definedName name="_xlnm.Print_Area" localSheetId="2">'c402'!$A$1:$J$22</definedName>
    <definedName name="_xlnm.Print_Area" localSheetId="3">'c403'!$A$1:$J$25</definedName>
    <definedName name="_xlnm.Print_Area" localSheetId="4">'c404'!$A$1:$J$19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<sst xmlns="http://schemas.openxmlformats.org/spreadsheetml/2006/main" count="127" uniqueCount="68">
  <si>
    <t>Total</t>
  </si>
  <si>
    <t>Entrados</t>
  </si>
  <si>
    <t>Activos al iniciar</t>
  </si>
  <si>
    <t xml:space="preserve">Activos al final </t>
  </si>
  <si>
    <t>Elaborado por: Sección de Estadística, Departamento de Planificación</t>
  </si>
  <si>
    <t>%</t>
  </si>
  <si>
    <t>Incompetencia</t>
  </si>
  <si>
    <t>BALANCE GENERAL</t>
  </si>
  <si>
    <t>TOTAL</t>
  </si>
  <si>
    <t>SAN JOSÉ</t>
  </si>
  <si>
    <t>ENTRADOS</t>
  </si>
  <si>
    <t>TERMINADOS</t>
  </si>
  <si>
    <t>OFICINA</t>
  </si>
  <si>
    <t>MOVIMIEMTO DE TRABAJO PRESENTADAS EN LOS CENTROS DE CONCILIACIÓN</t>
  </si>
  <si>
    <t>Reentrados</t>
  </si>
  <si>
    <t>Terminados</t>
  </si>
  <si>
    <t>En trámite</t>
  </si>
  <si>
    <t>Sujeto a plazo</t>
  </si>
  <si>
    <t>POCOCÍ</t>
  </si>
  <si>
    <t>SAN RAMÓN</t>
  </si>
  <si>
    <t>SAN CARLOS</t>
  </si>
  <si>
    <t>SANTA CRUZ</t>
  </si>
  <si>
    <t>PÉREZ ZELEDÓN</t>
  </si>
  <si>
    <t>Materia</t>
  </si>
  <si>
    <t>Contravencional</t>
  </si>
  <si>
    <t>Agrario</t>
  </si>
  <si>
    <t>Penal</t>
  </si>
  <si>
    <t>Civil</t>
  </si>
  <si>
    <t>Laboral</t>
  </si>
  <si>
    <t>Familia</t>
  </si>
  <si>
    <t>Notarial</t>
  </si>
  <si>
    <t>Pensiones Alimentarias</t>
  </si>
  <si>
    <t>Penal Juvenil</t>
  </si>
  <si>
    <t>Tránsito</t>
  </si>
  <si>
    <t>CASOS ENTRADOS EN LOS CENTROS DE CONCILIACIÓN POR MATERIA,</t>
  </si>
  <si>
    <t>CASOS TERMINASDOS EN LOS CENTROS DE CONCILIACIÓN POR MATERIA,</t>
  </si>
  <si>
    <t>CASOS TERMINADOS EN LOS CENTROS DE CONCILIACIÓN</t>
  </si>
  <si>
    <t>Inadmisible</t>
  </si>
  <si>
    <t>No acuerdo</t>
  </si>
  <si>
    <t>Acuerdo (homologado)</t>
  </si>
  <si>
    <t>Sobreseimiento definitivo</t>
  </si>
  <si>
    <t>Desestimación</t>
  </si>
  <si>
    <t>Archivo</t>
  </si>
  <si>
    <t>ASISTENCIA DE LAS AUDIENCIAS</t>
  </si>
  <si>
    <t>Realizadas</t>
  </si>
  <si>
    <t>No realizadas (ninguna de las partes)</t>
  </si>
  <si>
    <t>Audiencias</t>
  </si>
  <si>
    <t>Falta de interés para conciliar</t>
  </si>
  <si>
    <t>Devuelto- gestión pendiente</t>
  </si>
  <si>
    <t>Otros</t>
  </si>
  <si>
    <t>Devuelto oficina de origen por incumplimiento</t>
  </si>
  <si>
    <t>Remitido a otra sede</t>
  </si>
  <si>
    <t>No realizadas ( una parte)</t>
  </si>
  <si>
    <t>Acumular</t>
  </si>
  <si>
    <t>SJ Audiencias
 especiales</t>
  </si>
  <si>
    <t>POR OFICINA, DURANTE EL 2012</t>
  </si>
  <si>
    <t>SEGÚN OFICINA, DURANTE EL 2012</t>
  </si>
  <si>
    <t>POR MOTIVO DE TÉRMINO, DURANTE EL 2012</t>
  </si>
  <si>
    <t>EN LOS CENTROS DE CONCILIACIÓN, DURANTE EL 2012</t>
  </si>
  <si>
    <t>-</t>
  </si>
  <si>
    <t>Acuerdos en Materia Penal</t>
  </si>
  <si>
    <t>Acuerdo sujeto a plazo</t>
  </si>
  <si>
    <t>Acuerdo no sujeto a plazo</t>
  </si>
  <si>
    <t>CUADRO N° 400</t>
  </si>
  <si>
    <t>CUADRO N° 401</t>
  </si>
  <si>
    <t>CUADRO N° 402</t>
  </si>
  <si>
    <t>CUADRO N° 403</t>
  </si>
  <si>
    <t>CUADRO N° 404</t>
  </si>
</sst>
</file>

<file path=xl/styles.xml><?xml version="1.0" encoding="utf-8"?>
<styleSheet xmlns="http://schemas.openxmlformats.org/spreadsheetml/2006/main">
  <numFmts count="33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mm\-yy"/>
    <numFmt numFmtId="187" formatCode="0.0%"/>
    <numFmt numFmtId="188" formatCode="0.0"/>
  </numFmts>
  <fonts count="26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0"/>
    </font>
    <font>
      <b/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2" borderId="1" applyNumberFormat="0" applyAlignment="0" applyProtection="0"/>
    <xf numFmtId="0" fontId="9" fillId="16" borderId="2" applyNumberFormat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87" fontId="1" fillId="0" borderId="16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7" fontId="2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23" xfId="0" applyFont="1" applyBorder="1" applyAlignment="1">
      <alignment horizontal="left"/>
    </xf>
    <xf numFmtId="1" fontId="4" fillId="0" borderId="16" xfId="0" applyNumberFormat="1" applyFont="1" applyBorder="1" applyAlignment="1">
      <alignment horizontal="center"/>
    </xf>
    <xf numFmtId="0" fontId="1" fillId="2" borderId="16" xfId="0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6" xfId="0" applyFont="1" applyBorder="1" applyAlignment="1">
      <alignment horizontal="left"/>
    </xf>
    <xf numFmtId="1" fontId="22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16" xfId="0" applyFont="1" applyBorder="1" applyAlignment="1">
      <alignment horizontal="right" wrapText="1"/>
    </xf>
    <xf numFmtId="0" fontId="22" fillId="0" borderId="16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18" borderId="0" xfId="0" applyFont="1" applyFill="1" applyBorder="1" applyAlignment="1">
      <alignment horizontal="center"/>
    </xf>
    <xf numFmtId="0" fontId="23" fillId="18" borderId="0" xfId="0" applyFont="1" applyFill="1" applyAlignment="1">
      <alignment/>
    </xf>
    <xf numFmtId="0" fontId="22" fillId="18" borderId="10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/>
    </xf>
    <xf numFmtId="0" fontId="22" fillId="18" borderId="26" xfId="0" applyFont="1" applyFill="1" applyBorder="1" applyAlignment="1">
      <alignment horizontal="center"/>
    </xf>
    <xf numFmtId="0" fontId="22" fillId="18" borderId="12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/>
    </xf>
    <xf numFmtId="0" fontId="22" fillId="18" borderId="14" xfId="0" applyFont="1" applyFill="1" applyBorder="1" applyAlignment="1">
      <alignment horizontal="center"/>
    </xf>
    <xf numFmtId="0" fontId="22" fillId="18" borderId="14" xfId="0" applyFont="1" applyFill="1" applyBorder="1" applyAlignment="1">
      <alignment horizontal="center" wrapText="1"/>
    </xf>
    <xf numFmtId="0" fontId="22" fillId="18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0" zoomScaleNormal="70" zoomScaleSheetLayoutView="100" zoomScalePageLayoutView="0" workbookViewId="0" topLeftCell="A1">
      <selection activeCell="G41" sqref="G41"/>
    </sheetView>
  </sheetViews>
  <sheetFormatPr defaultColWidth="11.57421875" defaultRowHeight="12.75"/>
  <cols>
    <col min="1" max="1" width="36.140625" style="64" customWidth="1"/>
    <col min="2" max="2" width="17.00390625" style="64" customWidth="1"/>
    <col min="3" max="3" width="20.7109375" style="64" customWidth="1"/>
    <col min="4" max="4" width="20.421875" style="64" bestFit="1" customWidth="1"/>
    <col min="5" max="7" width="20.7109375" style="64" customWidth="1"/>
    <col min="8" max="8" width="27.140625" style="64" bestFit="1" customWidth="1"/>
    <col min="9" max="9" width="16.7109375" style="64" customWidth="1"/>
    <col min="10" max="10" width="11.421875" style="64" customWidth="1"/>
    <col min="11" max="11" width="27.140625" style="64" bestFit="1" customWidth="1"/>
    <col min="12" max="16384" width="11.421875" style="64" customWidth="1"/>
  </cols>
  <sheetData>
    <row r="1" spans="1:2" ht="15">
      <c r="A1" s="63" t="s">
        <v>63</v>
      </c>
      <c r="B1" s="63"/>
    </row>
    <row r="3" spans="1:9" ht="15">
      <c r="A3" s="80" t="s">
        <v>13</v>
      </c>
      <c r="B3" s="80"/>
      <c r="C3" s="80"/>
      <c r="D3" s="80"/>
      <c r="E3" s="80"/>
      <c r="F3" s="80"/>
      <c r="G3" s="80"/>
      <c r="H3" s="80"/>
      <c r="I3" s="80"/>
    </row>
    <row r="4" spans="1:9" ht="15">
      <c r="A4" s="80" t="s">
        <v>55</v>
      </c>
      <c r="B4" s="80"/>
      <c r="C4" s="80"/>
      <c r="D4" s="80"/>
      <c r="E4" s="80"/>
      <c r="F4" s="80"/>
      <c r="G4" s="80"/>
      <c r="H4" s="80"/>
      <c r="I4" s="80"/>
    </row>
    <row r="5" spans="1:9" ht="15">
      <c r="A5" s="81"/>
      <c r="B5" s="81"/>
      <c r="C5" s="81"/>
      <c r="D5" s="81"/>
      <c r="E5" s="81"/>
      <c r="F5" s="81"/>
      <c r="G5" s="81"/>
      <c r="H5" s="81"/>
      <c r="I5" s="81"/>
    </row>
    <row r="6" spans="1:9" ht="15">
      <c r="A6" s="82"/>
      <c r="B6" s="83"/>
      <c r="C6" s="84" t="s">
        <v>10</v>
      </c>
      <c r="D6" s="84"/>
      <c r="E6" s="84"/>
      <c r="F6" s="84"/>
      <c r="G6" s="84"/>
      <c r="H6" s="84"/>
      <c r="I6" s="84"/>
    </row>
    <row r="7" spans="1:9" ht="30">
      <c r="A7" s="85" t="s">
        <v>7</v>
      </c>
      <c r="B7" s="86" t="s">
        <v>8</v>
      </c>
      <c r="C7" s="87" t="s">
        <v>9</v>
      </c>
      <c r="D7" s="88" t="s">
        <v>54</v>
      </c>
      <c r="E7" s="87" t="s">
        <v>20</v>
      </c>
      <c r="F7" s="87" t="s">
        <v>19</v>
      </c>
      <c r="G7" s="89" t="s">
        <v>21</v>
      </c>
      <c r="H7" s="89" t="s">
        <v>22</v>
      </c>
      <c r="I7" s="89" t="s">
        <v>18</v>
      </c>
    </row>
    <row r="8" spans="1:9" ht="15">
      <c r="A8" s="65"/>
      <c r="B8" s="66"/>
      <c r="C8" s="67"/>
      <c r="D8" s="67"/>
      <c r="E8" s="67"/>
      <c r="F8" s="67"/>
      <c r="G8" s="68"/>
      <c r="H8" s="68"/>
      <c r="I8" s="68"/>
    </row>
    <row r="9" spans="1:9" ht="15">
      <c r="A9" s="69" t="s">
        <v>2</v>
      </c>
      <c r="B9" s="70">
        <f aca="true" t="shared" si="0" ref="B9:B15">SUM(C9:I9)</f>
        <v>1677</v>
      </c>
      <c r="C9" s="71">
        <v>731</v>
      </c>
      <c r="D9" s="71" t="s">
        <v>59</v>
      </c>
      <c r="E9" s="71">
        <v>31</v>
      </c>
      <c r="F9" s="71">
        <v>247</v>
      </c>
      <c r="G9" s="71">
        <v>299</v>
      </c>
      <c r="H9" s="71">
        <v>259</v>
      </c>
      <c r="I9" s="72">
        <v>110</v>
      </c>
    </row>
    <row r="10" spans="1:9" ht="15">
      <c r="A10" s="69" t="s">
        <v>1</v>
      </c>
      <c r="B10" s="70">
        <f t="shared" si="0"/>
        <v>12819</v>
      </c>
      <c r="C10" s="71">
        <v>4272</v>
      </c>
      <c r="D10" s="71">
        <v>2269</v>
      </c>
      <c r="E10" s="71">
        <v>1267</v>
      </c>
      <c r="F10" s="71">
        <v>1190</v>
      </c>
      <c r="G10" s="71">
        <v>1060</v>
      </c>
      <c r="H10" s="71">
        <v>1456</v>
      </c>
      <c r="I10" s="72">
        <v>1305</v>
      </c>
    </row>
    <row r="11" spans="1:9" ht="15">
      <c r="A11" s="69" t="s">
        <v>14</v>
      </c>
      <c r="B11" s="70">
        <f t="shared" si="0"/>
        <v>85</v>
      </c>
      <c r="C11" s="71">
        <v>44</v>
      </c>
      <c r="D11" s="71">
        <v>0</v>
      </c>
      <c r="E11" s="71">
        <v>19</v>
      </c>
      <c r="F11" s="71">
        <v>0</v>
      </c>
      <c r="G11" s="71">
        <v>22</v>
      </c>
      <c r="H11" s="71">
        <v>0</v>
      </c>
      <c r="I11" s="72">
        <v>0</v>
      </c>
    </row>
    <row r="12" spans="1:9" ht="15">
      <c r="A12" s="69" t="s">
        <v>15</v>
      </c>
      <c r="B12" s="70">
        <f t="shared" si="0"/>
        <v>11325</v>
      </c>
      <c r="C12" s="71">
        <v>2708</v>
      </c>
      <c r="D12" s="71">
        <v>2269</v>
      </c>
      <c r="E12" s="71">
        <v>1276</v>
      </c>
      <c r="F12" s="71">
        <v>1234</v>
      </c>
      <c r="G12" s="71">
        <v>1197</v>
      </c>
      <c r="H12" s="71">
        <v>1389</v>
      </c>
      <c r="I12" s="72">
        <v>1252</v>
      </c>
    </row>
    <row r="13" spans="1:9" ht="15">
      <c r="A13" s="69" t="s">
        <v>3</v>
      </c>
      <c r="B13" s="70">
        <f t="shared" si="0"/>
        <v>3256</v>
      </c>
      <c r="C13" s="71">
        <v>2339</v>
      </c>
      <c r="D13" s="71" t="s">
        <v>59</v>
      </c>
      <c r="E13" s="71">
        <v>41</v>
      </c>
      <c r="F13" s="71">
        <v>203</v>
      </c>
      <c r="G13" s="71">
        <v>184</v>
      </c>
      <c r="H13" s="71">
        <v>326</v>
      </c>
      <c r="I13" s="72">
        <v>163</v>
      </c>
    </row>
    <row r="14" spans="1:9" ht="15">
      <c r="A14" s="73" t="s">
        <v>16</v>
      </c>
      <c r="B14" s="74">
        <f t="shared" si="0"/>
        <v>2309</v>
      </c>
      <c r="C14" s="71">
        <v>1862</v>
      </c>
      <c r="D14" s="71" t="s">
        <v>59</v>
      </c>
      <c r="E14" s="71">
        <v>1</v>
      </c>
      <c r="F14" s="71">
        <v>115</v>
      </c>
      <c r="G14" s="71">
        <v>166</v>
      </c>
      <c r="H14" s="71">
        <v>161</v>
      </c>
      <c r="I14" s="72">
        <v>4</v>
      </c>
    </row>
    <row r="15" spans="1:9" ht="15">
      <c r="A15" s="73" t="s">
        <v>17</v>
      </c>
      <c r="B15" s="74">
        <f t="shared" si="0"/>
        <v>936</v>
      </c>
      <c r="C15" s="71">
        <v>477</v>
      </c>
      <c r="D15" s="71" t="s">
        <v>59</v>
      </c>
      <c r="E15" s="71">
        <v>40</v>
      </c>
      <c r="F15" s="71">
        <v>77</v>
      </c>
      <c r="G15" s="71">
        <v>18</v>
      </c>
      <c r="H15" s="71">
        <v>165</v>
      </c>
      <c r="I15" s="72">
        <v>159</v>
      </c>
    </row>
    <row r="16" spans="1:9" ht="15">
      <c r="A16" s="75"/>
      <c r="B16" s="75"/>
      <c r="C16" s="76"/>
      <c r="D16" s="76"/>
      <c r="E16" s="76"/>
      <c r="F16" s="76"/>
      <c r="G16" s="77"/>
      <c r="H16" s="77"/>
      <c r="I16" s="77"/>
    </row>
    <row r="17" spans="1:2" ht="15">
      <c r="A17" s="65" t="s">
        <v>4</v>
      </c>
      <c r="B17" s="78"/>
    </row>
    <row r="18" spans="2:9" ht="15">
      <c r="B18" s="79"/>
      <c r="C18" s="79"/>
      <c r="D18" s="79"/>
      <c r="E18" s="79"/>
      <c r="F18" s="79"/>
      <c r="G18" s="79"/>
      <c r="H18" s="79"/>
      <c r="I18" s="79"/>
    </row>
  </sheetData>
  <sheetProtection/>
  <mergeCells count="3">
    <mergeCell ref="A4:I4"/>
    <mergeCell ref="C6:I6"/>
    <mergeCell ref="A3:I3"/>
  </mergeCells>
  <printOptions horizontalCentered="1" verticalCentered="1"/>
  <pageMargins left="0" right="0" top="0" bottom="0" header="0.5118110236220472" footer="0.5118110236220472"/>
  <pageSetup horizontalDpi="300" verticalDpi="300" orientation="landscape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">
      <selection activeCell="B9" sqref="B9"/>
    </sheetView>
  </sheetViews>
  <sheetFormatPr defaultColWidth="11.57421875" defaultRowHeight="12.75"/>
  <cols>
    <col min="1" max="1" width="42.140625" style="35" customWidth="1"/>
    <col min="2" max="2" width="17.28125" style="35" customWidth="1"/>
    <col min="3" max="3" width="17.421875" style="35" customWidth="1"/>
    <col min="4" max="4" width="21.8515625" style="35" customWidth="1"/>
    <col min="5" max="5" width="22.421875" style="35" customWidth="1"/>
    <col min="6" max="7" width="23.00390625" style="35" customWidth="1"/>
    <col min="8" max="8" width="22.421875" style="35" customWidth="1"/>
    <col min="9" max="9" width="26.421875" style="35" customWidth="1"/>
    <col min="10" max="10" width="20.421875" style="35" customWidth="1"/>
    <col min="11" max="16384" width="11.421875" style="35" customWidth="1"/>
  </cols>
  <sheetData>
    <row r="1" spans="1:3" ht="18">
      <c r="A1" s="34" t="s">
        <v>64</v>
      </c>
      <c r="B1" s="34"/>
      <c r="C1" s="34"/>
    </row>
    <row r="3" spans="1:10" ht="18">
      <c r="A3" s="59" t="s">
        <v>34</v>
      </c>
      <c r="B3" s="59"/>
      <c r="C3" s="59"/>
      <c r="D3" s="59"/>
      <c r="E3" s="59"/>
      <c r="F3" s="59"/>
      <c r="G3" s="59"/>
      <c r="H3" s="59"/>
      <c r="I3" s="59"/>
      <c r="J3" s="61"/>
    </row>
    <row r="4" spans="1:10" ht="18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61"/>
    </row>
    <row r="6" spans="1:10" ht="18">
      <c r="A6" s="36"/>
      <c r="B6" s="37"/>
      <c r="C6" s="38"/>
      <c r="D6" s="62" t="s">
        <v>10</v>
      </c>
      <c r="E6" s="62"/>
      <c r="F6" s="62"/>
      <c r="G6" s="62"/>
      <c r="H6" s="62"/>
      <c r="I6" s="62"/>
      <c r="J6" s="62"/>
    </row>
    <row r="7" spans="1:10" ht="36">
      <c r="A7" s="39" t="s">
        <v>23</v>
      </c>
      <c r="B7" s="40" t="s">
        <v>8</v>
      </c>
      <c r="C7" s="41" t="s">
        <v>5</v>
      </c>
      <c r="D7" s="8" t="s">
        <v>9</v>
      </c>
      <c r="E7" s="58" t="s">
        <v>54</v>
      </c>
      <c r="F7" s="8" t="s">
        <v>20</v>
      </c>
      <c r="G7" s="8" t="s">
        <v>19</v>
      </c>
      <c r="H7" s="9" t="s">
        <v>21</v>
      </c>
      <c r="I7" s="9" t="s">
        <v>22</v>
      </c>
      <c r="J7" s="9" t="s">
        <v>18</v>
      </c>
    </row>
    <row r="8" spans="1:10" ht="18">
      <c r="A8" s="42"/>
      <c r="B8" s="42"/>
      <c r="C8" s="42"/>
      <c r="D8" s="43"/>
      <c r="E8" s="43"/>
      <c r="F8" s="43"/>
      <c r="G8" s="43"/>
      <c r="H8" s="43"/>
      <c r="I8" s="44"/>
      <c r="J8" s="44"/>
    </row>
    <row r="9" spans="1:10" ht="18">
      <c r="A9" s="42"/>
      <c r="B9" s="56"/>
      <c r="C9" s="42"/>
      <c r="D9" s="56"/>
      <c r="E9" s="56"/>
      <c r="F9" s="43"/>
      <c r="G9" s="43"/>
      <c r="H9" s="43"/>
      <c r="I9" s="44"/>
      <c r="J9" s="44"/>
    </row>
    <row r="10" spans="1:10" ht="18">
      <c r="A10" s="33" t="s">
        <v>0</v>
      </c>
      <c r="B10" s="33">
        <f>SUM(D10:J10)</f>
        <v>12819</v>
      </c>
      <c r="C10" s="21">
        <f>B10/B10</f>
        <v>1</v>
      </c>
      <c r="D10" s="45">
        <f aca="true" t="shared" si="0" ref="D10:J10">SUM(D12:D21)</f>
        <v>4272</v>
      </c>
      <c r="E10" s="45">
        <f>SUM(E12:E21)</f>
        <v>2269</v>
      </c>
      <c r="F10" s="45">
        <f t="shared" si="0"/>
        <v>1267</v>
      </c>
      <c r="G10" s="45">
        <f t="shared" si="0"/>
        <v>1190</v>
      </c>
      <c r="H10" s="45">
        <f t="shared" si="0"/>
        <v>1060</v>
      </c>
      <c r="I10" s="45">
        <f t="shared" si="0"/>
        <v>1456</v>
      </c>
      <c r="J10" s="46">
        <f t="shared" si="0"/>
        <v>1305</v>
      </c>
    </row>
    <row r="11" spans="1:10" ht="18">
      <c r="A11" s="33"/>
      <c r="B11" s="33"/>
      <c r="C11" s="21"/>
      <c r="D11" s="47"/>
      <c r="E11" s="47"/>
      <c r="F11" s="47"/>
      <c r="G11" s="47"/>
      <c r="H11" s="47"/>
      <c r="I11" s="48"/>
      <c r="J11" s="48"/>
    </row>
    <row r="12" spans="1:10" ht="18">
      <c r="A12" s="49" t="s">
        <v>24</v>
      </c>
      <c r="B12" s="33">
        <f aca="true" t="shared" si="1" ref="B12:B21">SUM(D12:J12)</f>
        <v>4856</v>
      </c>
      <c r="C12" s="21">
        <f aca="true" t="shared" si="2" ref="C12:C21">B12/$B$10</f>
        <v>0.378812699898588</v>
      </c>
      <c r="D12" s="43">
        <v>735</v>
      </c>
      <c r="E12" s="43">
        <v>1103</v>
      </c>
      <c r="F12" s="43">
        <v>549</v>
      </c>
      <c r="G12" s="43">
        <v>644</v>
      </c>
      <c r="H12" s="43">
        <v>619</v>
      </c>
      <c r="I12" s="43">
        <v>495</v>
      </c>
      <c r="J12" s="44">
        <v>711</v>
      </c>
    </row>
    <row r="13" spans="1:10" ht="18">
      <c r="A13" s="49" t="s">
        <v>25</v>
      </c>
      <c r="B13" s="33">
        <f t="shared" si="1"/>
        <v>3</v>
      </c>
      <c r="C13" s="21">
        <f t="shared" si="2"/>
        <v>0.0002340276152586005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</v>
      </c>
      <c r="J13" s="44">
        <v>0</v>
      </c>
    </row>
    <row r="14" spans="1:10" ht="18">
      <c r="A14" s="49" t="s">
        <v>26</v>
      </c>
      <c r="B14" s="33">
        <f t="shared" si="1"/>
        <v>4924</v>
      </c>
      <c r="C14" s="21">
        <f t="shared" si="2"/>
        <v>0.38411732584444963</v>
      </c>
      <c r="D14" s="43">
        <v>3414</v>
      </c>
      <c r="E14" s="43">
        <v>142</v>
      </c>
      <c r="F14" s="43">
        <v>111</v>
      </c>
      <c r="G14" s="43">
        <v>220</v>
      </c>
      <c r="H14" s="43">
        <v>264</v>
      </c>
      <c r="I14" s="43">
        <v>448</v>
      </c>
      <c r="J14" s="44">
        <v>325</v>
      </c>
    </row>
    <row r="15" spans="1:10" ht="18">
      <c r="A15" s="49" t="s">
        <v>27</v>
      </c>
      <c r="B15" s="33">
        <f t="shared" si="1"/>
        <v>45</v>
      </c>
      <c r="C15" s="21">
        <f t="shared" si="2"/>
        <v>0.0035104142288790077</v>
      </c>
      <c r="D15" s="43">
        <v>16</v>
      </c>
      <c r="E15" s="43">
        <v>0</v>
      </c>
      <c r="F15" s="43">
        <v>7</v>
      </c>
      <c r="G15" s="43">
        <v>0</v>
      </c>
      <c r="H15" s="43">
        <v>17</v>
      </c>
      <c r="I15" s="43">
        <v>5</v>
      </c>
      <c r="J15" s="44">
        <v>0</v>
      </c>
    </row>
    <row r="16" spans="1:10" ht="18">
      <c r="A16" s="49" t="s">
        <v>28</v>
      </c>
      <c r="B16" s="33">
        <f t="shared" si="1"/>
        <v>59</v>
      </c>
      <c r="C16" s="21">
        <f t="shared" si="2"/>
        <v>0.00460254310008581</v>
      </c>
      <c r="D16" s="43">
        <v>2</v>
      </c>
      <c r="E16" s="43">
        <v>0</v>
      </c>
      <c r="F16" s="43">
        <v>24</v>
      </c>
      <c r="G16" s="43">
        <v>0</v>
      </c>
      <c r="H16" s="43">
        <v>26</v>
      </c>
      <c r="I16" s="43">
        <v>7</v>
      </c>
      <c r="J16" s="44">
        <v>0</v>
      </c>
    </row>
    <row r="17" spans="1:10" ht="18">
      <c r="A17" s="49" t="s">
        <v>29</v>
      </c>
      <c r="B17" s="33">
        <f t="shared" si="1"/>
        <v>418</v>
      </c>
      <c r="C17" s="21">
        <f t="shared" si="2"/>
        <v>0.032607847726031675</v>
      </c>
      <c r="D17" s="43">
        <v>23</v>
      </c>
      <c r="E17" s="43">
        <v>4</v>
      </c>
      <c r="F17" s="43">
        <v>78</v>
      </c>
      <c r="G17" s="43">
        <v>138</v>
      </c>
      <c r="H17" s="43">
        <v>78</v>
      </c>
      <c r="I17" s="43">
        <v>94</v>
      </c>
      <c r="J17" s="44">
        <v>3</v>
      </c>
    </row>
    <row r="18" spans="1:10" ht="18">
      <c r="A18" s="49" t="s">
        <v>30</v>
      </c>
      <c r="B18" s="33">
        <f t="shared" si="1"/>
        <v>90</v>
      </c>
      <c r="C18" s="21">
        <f t="shared" si="2"/>
        <v>0.007020828457758015</v>
      </c>
      <c r="D18" s="43">
        <v>80</v>
      </c>
      <c r="E18" s="43">
        <v>9</v>
      </c>
      <c r="F18" s="43">
        <v>0</v>
      </c>
      <c r="G18" s="43">
        <v>0</v>
      </c>
      <c r="H18" s="43">
        <v>1</v>
      </c>
      <c r="I18" s="43">
        <v>0</v>
      </c>
      <c r="J18" s="44">
        <v>0</v>
      </c>
    </row>
    <row r="19" spans="1:10" ht="18">
      <c r="A19" s="49" t="s">
        <v>31</v>
      </c>
      <c r="B19" s="33">
        <f t="shared" si="1"/>
        <v>2177</v>
      </c>
      <c r="C19" s="21">
        <f t="shared" si="2"/>
        <v>0.16982603947265779</v>
      </c>
      <c r="D19" s="43">
        <v>2</v>
      </c>
      <c r="E19" s="43">
        <v>1009</v>
      </c>
      <c r="F19" s="43">
        <v>492</v>
      </c>
      <c r="G19" s="43">
        <v>185</v>
      </c>
      <c r="H19" s="43">
        <v>25</v>
      </c>
      <c r="I19" s="43">
        <v>333</v>
      </c>
      <c r="J19" s="44">
        <v>131</v>
      </c>
    </row>
    <row r="20" spans="1:10" ht="18">
      <c r="A20" s="49" t="s">
        <v>32</v>
      </c>
      <c r="B20" s="33">
        <f t="shared" si="1"/>
        <v>245</v>
      </c>
      <c r="C20" s="21">
        <f t="shared" si="2"/>
        <v>0.019112255246119043</v>
      </c>
      <c r="D20" s="43">
        <v>0</v>
      </c>
      <c r="E20" s="43">
        <v>0</v>
      </c>
      <c r="F20" s="43">
        <v>6</v>
      </c>
      <c r="G20" s="43">
        <v>3</v>
      </c>
      <c r="H20" s="43">
        <v>30</v>
      </c>
      <c r="I20" s="43">
        <v>71</v>
      </c>
      <c r="J20" s="44">
        <v>135</v>
      </c>
    </row>
    <row r="21" spans="1:10" ht="18">
      <c r="A21" s="49" t="s">
        <v>33</v>
      </c>
      <c r="B21" s="33">
        <f t="shared" si="1"/>
        <v>2</v>
      </c>
      <c r="C21" s="21">
        <f t="shared" si="2"/>
        <v>0.00015601841017240034</v>
      </c>
      <c r="D21" s="43">
        <v>0</v>
      </c>
      <c r="E21" s="43">
        <v>2</v>
      </c>
      <c r="F21" s="43">
        <v>0</v>
      </c>
      <c r="G21" s="43">
        <v>0</v>
      </c>
      <c r="H21" s="43">
        <v>0</v>
      </c>
      <c r="I21" s="43">
        <v>0</v>
      </c>
      <c r="J21" s="44">
        <v>0</v>
      </c>
    </row>
    <row r="22" spans="1:10" ht="18">
      <c r="A22" s="51"/>
      <c r="B22" s="51"/>
      <c r="C22" s="51"/>
      <c r="D22" s="52"/>
      <c r="E22" s="52"/>
      <c r="F22" s="52"/>
      <c r="G22" s="52"/>
      <c r="H22" s="52"/>
      <c r="I22" s="53"/>
      <c r="J22" s="53"/>
    </row>
    <row r="23" spans="1:3" ht="18">
      <c r="A23" s="50" t="s">
        <v>4</v>
      </c>
      <c r="B23" s="54"/>
      <c r="C23" s="54"/>
    </row>
  </sheetData>
  <sheetProtection/>
  <mergeCells count="3">
    <mergeCell ref="A3:J3"/>
    <mergeCell ref="D6:J6"/>
    <mergeCell ref="A4:J4"/>
  </mergeCells>
  <printOptions horizontalCentered="1" verticalCentered="1"/>
  <pageMargins left="0" right="0" top="0" bottom="0" header="0.5118055555555556" footer="0.5118055555555556"/>
  <pageSetup horizontalDpi="300" verticalDpi="300"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31.421875" style="35" customWidth="1"/>
    <col min="2" max="2" width="19.140625" style="35" customWidth="1"/>
    <col min="3" max="3" width="20.00390625" style="35" customWidth="1"/>
    <col min="4" max="4" width="23.28125" style="35" customWidth="1"/>
    <col min="5" max="5" width="20.28125" style="35" bestFit="1" customWidth="1"/>
    <col min="6" max="6" width="21.421875" style="35" bestFit="1" customWidth="1"/>
    <col min="7" max="7" width="20.7109375" style="35" bestFit="1" customWidth="1"/>
    <col min="8" max="8" width="21.421875" style="35" bestFit="1" customWidth="1"/>
    <col min="9" max="9" width="27.7109375" style="35" bestFit="1" customWidth="1"/>
    <col min="10" max="10" width="17.7109375" style="35" customWidth="1"/>
    <col min="11" max="16384" width="11.421875" style="35" customWidth="1"/>
  </cols>
  <sheetData>
    <row r="1" spans="1:3" ht="18">
      <c r="A1" s="34" t="s">
        <v>65</v>
      </c>
      <c r="B1" s="34"/>
      <c r="C1" s="34"/>
    </row>
    <row r="3" spans="1:10" ht="18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61"/>
    </row>
    <row r="4" spans="1:10" ht="18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61"/>
    </row>
    <row r="6" spans="1:10" ht="18">
      <c r="A6" s="36"/>
      <c r="B6" s="37"/>
      <c r="C6" s="38"/>
      <c r="D6" s="62" t="s">
        <v>10</v>
      </c>
      <c r="E6" s="62"/>
      <c r="F6" s="62"/>
      <c r="G6" s="62"/>
      <c r="H6" s="62"/>
      <c r="I6" s="62"/>
      <c r="J6" s="62"/>
    </row>
    <row r="7" spans="1:10" ht="36">
      <c r="A7" s="39" t="s">
        <v>23</v>
      </c>
      <c r="B7" s="40" t="s">
        <v>8</v>
      </c>
      <c r="C7" s="41" t="s">
        <v>5</v>
      </c>
      <c r="D7" s="8" t="s">
        <v>9</v>
      </c>
      <c r="E7" s="58" t="s">
        <v>54</v>
      </c>
      <c r="F7" s="8" t="s">
        <v>20</v>
      </c>
      <c r="G7" s="8" t="s">
        <v>19</v>
      </c>
      <c r="H7" s="9" t="s">
        <v>21</v>
      </c>
      <c r="I7" s="9" t="s">
        <v>22</v>
      </c>
      <c r="J7" s="9" t="s">
        <v>18</v>
      </c>
    </row>
    <row r="8" spans="1:10" ht="18">
      <c r="A8" s="42"/>
      <c r="B8" s="42"/>
      <c r="C8" s="42"/>
      <c r="D8" s="43"/>
      <c r="E8" s="43"/>
      <c r="F8" s="43"/>
      <c r="G8" s="43"/>
      <c r="H8" s="43"/>
      <c r="I8" s="44"/>
      <c r="J8" s="44"/>
    </row>
    <row r="9" spans="1:10" ht="18">
      <c r="A9" s="33" t="s">
        <v>0</v>
      </c>
      <c r="B9" s="33">
        <f>SUM(D9:J9)</f>
        <v>11325</v>
      </c>
      <c r="C9" s="21">
        <f>B9/B9</f>
        <v>1</v>
      </c>
      <c r="D9" s="45">
        <f aca="true" t="shared" si="0" ref="D9:J9">SUM(D11:D20)</f>
        <v>2708</v>
      </c>
      <c r="E9" s="45">
        <f>SUM(E11:E20)</f>
        <v>2269</v>
      </c>
      <c r="F9" s="45">
        <f t="shared" si="0"/>
        <v>1276</v>
      </c>
      <c r="G9" s="45">
        <f t="shared" si="0"/>
        <v>1234</v>
      </c>
      <c r="H9" s="45">
        <f t="shared" si="0"/>
        <v>1197</v>
      </c>
      <c r="I9" s="45">
        <f t="shared" si="0"/>
        <v>1389</v>
      </c>
      <c r="J9" s="46">
        <f t="shared" si="0"/>
        <v>1252</v>
      </c>
    </row>
    <row r="10" spans="1:10" ht="18">
      <c r="A10" s="33"/>
      <c r="B10" s="33"/>
      <c r="C10" s="21"/>
      <c r="D10" s="47"/>
      <c r="E10" s="47"/>
      <c r="F10" s="47"/>
      <c r="G10" s="47"/>
      <c r="H10" s="47"/>
      <c r="I10" s="48"/>
      <c r="J10" s="48"/>
    </row>
    <row r="11" spans="1:10" ht="18">
      <c r="A11" s="49" t="s">
        <v>24</v>
      </c>
      <c r="B11" s="33">
        <f aca="true" t="shared" si="1" ref="B11:B20">SUM(D11:J11)</f>
        <v>4731</v>
      </c>
      <c r="C11" s="21">
        <f aca="true" t="shared" si="2" ref="C11:C20">B11/$B$9</f>
        <v>0.41774834437086095</v>
      </c>
      <c r="D11" s="43">
        <v>478</v>
      </c>
      <c r="E11" s="43">
        <v>1103</v>
      </c>
      <c r="F11" s="43">
        <v>550</v>
      </c>
      <c r="G11" s="43">
        <v>655</v>
      </c>
      <c r="H11" s="43">
        <v>706</v>
      </c>
      <c r="I11" s="43">
        <v>527</v>
      </c>
      <c r="J11" s="44">
        <v>712</v>
      </c>
    </row>
    <row r="12" spans="1:10" ht="18">
      <c r="A12" s="49" t="s">
        <v>25</v>
      </c>
      <c r="B12" s="33">
        <f t="shared" si="1"/>
        <v>3</v>
      </c>
      <c r="C12" s="21">
        <f t="shared" si="2"/>
        <v>0.00026490066225165563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</v>
      </c>
      <c r="J12" s="44">
        <v>0</v>
      </c>
    </row>
    <row r="13" spans="1:10" ht="18">
      <c r="A13" s="49" t="s">
        <v>26</v>
      </c>
      <c r="B13" s="33">
        <f t="shared" si="1"/>
        <v>3587</v>
      </c>
      <c r="C13" s="21">
        <f t="shared" si="2"/>
        <v>0.3167328918322296</v>
      </c>
      <c r="D13" s="43">
        <v>2115</v>
      </c>
      <c r="E13" s="43">
        <v>142</v>
      </c>
      <c r="F13" s="43">
        <v>113</v>
      </c>
      <c r="G13" s="43">
        <v>249</v>
      </c>
      <c r="H13" s="43">
        <v>309</v>
      </c>
      <c r="I13" s="43">
        <v>388</v>
      </c>
      <c r="J13" s="44">
        <v>271</v>
      </c>
    </row>
    <row r="14" spans="1:10" ht="18">
      <c r="A14" s="49" t="s">
        <v>27</v>
      </c>
      <c r="B14" s="33">
        <f t="shared" si="1"/>
        <v>38</v>
      </c>
      <c r="C14" s="21">
        <f t="shared" si="2"/>
        <v>0.0033554083885209713</v>
      </c>
      <c r="D14" s="43">
        <v>4</v>
      </c>
      <c r="E14" s="43">
        <v>0</v>
      </c>
      <c r="F14" s="43">
        <v>7</v>
      </c>
      <c r="G14" s="43">
        <v>0</v>
      </c>
      <c r="H14" s="43">
        <v>20</v>
      </c>
      <c r="I14" s="43">
        <v>7</v>
      </c>
      <c r="J14" s="44">
        <v>0</v>
      </c>
    </row>
    <row r="15" spans="1:10" ht="18">
      <c r="A15" s="49" t="s">
        <v>28</v>
      </c>
      <c r="B15" s="33">
        <f t="shared" si="1"/>
        <v>59</v>
      </c>
      <c r="C15" s="21">
        <f t="shared" si="2"/>
        <v>0.005209713024282561</v>
      </c>
      <c r="D15" s="43">
        <v>1</v>
      </c>
      <c r="E15" s="43">
        <v>0</v>
      </c>
      <c r="F15" s="43">
        <v>24</v>
      </c>
      <c r="G15" s="43">
        <v>0</v>
      </c>
      <c r="H15" s="43">
        <v>26</v>
      </c>
      <c r="I15" s="43">
        <v>8</v>
      </c>
      <c r="J15" s="44">
        <v>0</v>
      </c>
    </row>
    <row r="16" spans="1:10" ht="18">
      <c r="A16" s="49" t="s">
        <v>29</v>
      </c>
      <c r="B16" s="33">
        <f t="shared" si="1"/>
        <v>404</v>
      </c>
      <c r="C16" s="21">
        <f t="shared" si="2"/>
        <v>0.03567328918322296</v>
      </c>
      <c r="D16" s="43">
        <v>25</v>
      </c>
      <c r="E16" s="43">
        <v>4</v>
      </c>
      <c r="F16" s="43">
        <v>79</v>
      </c>
      <c r="G16" s="43">
        <v>137</v>
      </c>
      <c r="H16" s="43">
        <v>81</v>
      </c>
      <c r="I16" s="43">
        <v>75</v>
      </c>
      <c r="J16" s="44">
        <v>3</v>
      </c>
    </row>
    <row r="17" spans="1:10" ht="18">
      <c r="A17" s="49" t="s">
        <v>30</v>
      </c>
      <c r="B17" s="33">
        <f t="shared" si="1"/>
        <v>93</v>
      </c>
      <c r="C17" s="21">
        <f t="shared" si="2"/>
        <v>0.008211920529801325</v>
      </c>
      <c r="D17" s="43">
        <v>83</v>
      </c>
      <c r="E17" s="43">
        <v>9</v>
      </c>
      <c r="F17" s="43">
        <v>0</v>
      </c>
      <c r="G17" s="43">
        <v>0</v>
      </c>
      <c r="H17" s="43">
        <v>1</v>
      </c>
      <c r="I17" s="43">
        <v>0</v>
      </c>
      <c r="J17" s="44">
        <v>0</v>
      </c>
    </row>
    <row r="18" spans="1:10" ht="18">
      <c r="A18" s="49" t="s">
        <v>31</v>
      </c>
      <c r="B18" s="33">
        <f t="shared" si="1"/>
        <v>2165</v>
      </c>
      <c r="C18" s="21">
        <f t="shared" si="2"/>
        <v>0.1911699779249448</v>
      </c>
      <c r="D18" s="43">
        <v>2</v>
      </c>
      <c r="E18" s="43">
        <v>1009</v>
      </c>
      <c r="F18" s="43">
        <v>498</v>
      </c>
      <c r="G18" s="43">
        <v>179</v>
      </c>
      <c r="H18" s="43">
        <v>25</v>
      </c>
      <c r="I18" s="43">
        <v>321</v>
      </c>
      <c r="J18" s="44">
        <v>131</v>
      </c>
    </row>
    <row r="19" spans="1:10" ht="18">
      <c r="A19" s="49" t="s">
        <v>32</v>
      </c>
      <c r="B19" s="33">
        <f t="shared" si="1"/>
        <v>243</v>
      </c>
      <c r="C19" s="21">
        <f t="shared" si="2"/>
        <v>0.021456953642384105</v>
      </c>
      <c r="D19" s="43">
        <v>0</v>
      </c>
      <c r="E19" s="43">
        <v>0</v>
      </c>
      <c r="F19" s="43">
        <v>5</v>
      </c>
      <c r="G19" s="43">
        <v>14</v>
      </c>
      <c r="H19" s="43">
        <v>29</v>
      </c>
      <c r="I19" s="43">
        <v>60</v>
      </c>
      <c r="J19" s="44">
        <v>135</v>
      </c>
    </row>
    <row r="20" spans="1:10" ht="18">
      <c r="A20" s="49" t="s">
        <v>33</v>
      </c>
      <c r="B20" s="33">
        <f t="shared" si="1"/>
        <v>2</v>
      </c>
      <c r="C20" s="21">
        <f t="shared" si="2"/>
        <v>0.00017660044150110375</v>
      </c>
      <c r="D20" s="43">
        <v>0</v>
      </c>
      <c r="E20" s="43">
        <v>2</v>
      </c>
      <c r="F20" s="43">
        <v>0</v>
      </c>
      <c r="G20" s="43">
        <v>0</v>
      </c>
      <c r="H20" s="43">
        <v>0</v>
      </c>
      <c r="I20" s="43">
        <v>0</v>
      </c>
      <c r="J20" s="44">
        <v>0</v>
      </c>
    </row>
    <row r="21" spans="1:10" ht="18">
      <c r="A21" s="51"/>
      <c r="B21" s="51"/>
      <c r="C21" s="51"/>
      <c r="D21" s="52"/>
      <c r="E21" s="52"/>
      <c r="F21" s="52"/>
      <c r="G21" s="52"/>
      <c r="H21" s="52"/>
      <c r="I21" s="53"/>
      <c r="J21" s="53"/>
    </row>
    <row r="22" spans="1:3" ht="18">
      <c r="A22" s="50" t="s">
        <v>4</v>
      </c>
      <c r="B22" s="54"/>
      <c r="C22" s="54"/>
    </row>
  </sheetData>
  <sheetProtection/>
  <mergeCells count="3">
    <mergeCell ref="A3:J3"/>
    <mergeCell ref="D6:J6"/>
    <mergeCell ref="A4:J4"/>
  </mergeCells>
  <printOptions horizontalCentered="1" verticalCentered="1"/>
  <pageMargins left="0" right="0" top="0" bottom="0" header="0.5118055555555556" footer="0.5118055555555556"/>
  <pageSetup horizontalDpi="300" verticalDpi="300" orientation="landscape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55" zoomScaleNormal="55" zoomScaleSheetLayoutView="70" zoomScalePageLayoutView="0" workbookViewId="0" topLeftCell="A1">
      <selection activeCell="A1" sqref="A1"/>
    </sheetView>
  </sheetViews>
  <sheetFormatPr defaultColWidth="11.57421875" defaultRowHeight="12.75"/>
  <cols>
    <col min="1" max="1" width="59.8515625" style="1" customWidth="1"/>
    <col min="2" max="10" width="25.7109375" style="1" customWidth="1"/>
    <col min="11" max="16384" width="11.421875" style="1" customWidth="1"/>
  </cols>
  <sheetData>
    <row r="1" spans="1:3" ht="18">
      <c r="A1" s="2" t="s">
        <v>66</v>
      </c>
      <c r="B1" s="2"/>
      <c r="C1" s="2"/>
    </row>
    <row r="3" spans="1:10" ht="18">
      <c r="A3" s="59" t="s">
        <v>36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</row>
    <row r="6" spans="1:10" ht="18">
      <c r="A6" s="4"/>
      <c r="B6" s="5"/>
      <c r="C6" s="20"/>
      <c r="D6" s="60" t="s">
        <v>11</v>
      </c>
      <c r="E6" s="60"/>
      <c r="F6" s="60"/>
      <c r="G6" s="60"/>
      <c r="H6" s="60"/>
      <c r="I6" s="60"/>
      <c r="J6" s="60"/>
    </row>
    <row r="7" spans="1:10" ht="36">
      <c r="A7" s="6"/>
      <c r="B7" s="7" t="s">
        <v>8</v>
      </c>
      <c r="C7" s="8" t="s">
        <v>5</v>
      </c>
      <c r="D7" s="8" t="s">
        <v>9</v>
      </c>
      <c r="E7" s="58" t="s">
        <v>54</v>
      </c>
      <c r="F7" s="8" t="s">
        <v>20</v>
      </c>
      <c r="G7" s="8" t="s">
        <v>19</v>
      </c>
      <c r="H7" s="9" t="s">
        <v>21</v>
      </c>
      <c r="I7" s="9" t="s">
        <v>22</v>
      </c>
      <c r="J7" s="9" t="s">
        <v>18</v>
      </c>
    </row>
    <row r="8" spans="1:10" ht="18">
      <c r="A8" s="10"/>
      <c r="B8" s="10"/>
      <c r="C8" s="10"/>
      <c r="D8" s="11"/>
      <c r="E8" s="11"/>
      <c r="F8" s="11"/>
      <c r="G8" s="11"/>
      <c r="H8" s="11"/>
      <c r="I8" s="12"/>
      <c r="J8" s="12"/>
    </row>
    <row r="9" spans="1:10" ht="18">
      <c r="A9" s="14" t="s">
        <v>0</v>
      </c>
      <c r="B9" s="14">
        <f>SUM(D9:J9)</f>
        <v>11325</v>
      </c>
      <c r="C9" s="21">
        <f>B9/$B$9</f>
        <v>1</v>
      </c>
      <c r="D9" s="22">
        <f aca="true" t="shared" si="0" ref="D9:J9">SUM(D11:D23)</f>
        <v>2708</v>
      </c>
      <c r="E9" s="22">
        <f>SUM(E11:E23)</f>
        <v>2269</v>
      </c>
      <c r="F9" s="22">
        <f t="shared" si="0"/>
        <v>1276</v>
      </c>
      <c r="G9" s="22">
        <f t="shared" si="0"/>
        <v>1234</v>
      </c>
      <c r="H9" s="22">
        <f t="shared" si="0"/>
        <v>1197</v>
      </c>
      <c r="I9" s="22">
        <f t="shared" si="0"/>
        <v>1389</v>
      </c>
      <c r="J9" s="23">
        <f t="shared" si="0"/>
        <v>1252</v>
      </c>
    </row>
    <row r="10" spans="1:10" ht="18">
      <c r="A10" s="14"/>
      <c r="B10" s="14"/>
      <c r="C10" s="21"/>
      <c r="D10" s="22"/>
      <c r="E10" s="22"/>
      <c r="F10" s="22"/>
      <c r="G10" s="22"/>
      <c r="H10" s="22"/>
      <c r="I10" s="22"/>
      <c r="J10" s="23"/>
    </row>
    <row r="11" spans="1:10" ht="18">
      <c r="A11" s="13" t="s">
        <v>37</v>
      </c>
      <c r="B11" s="14">
        <f>SUM(D11:J11)</f>
        <v>242</v>
      </c>
      <c r="C11" s="21">
        <f aca="true" t="shared" si="1" ref="C11:C23">B11/$B$9</f>
        <v>0.021368653421633556</v>
      </c>
      <c r="D11" s="11">
        <v>64</v>
      </c>
      <c r="E11" s="11">
        <v>0</v>
      </c>
      <c r="F11" s="11">
        <v>35</v>
      </c>
      <c r="G11" s="11">
        <v>37</v>
      </c>
      <c r="H11" s="11">
        <v>35</v>
      </c>
      <c r="I11" s="11">
        <v>40</v>
      </c>
      <c r="J11" s="12">
        <v>31</v>
      </c>
    </row>
    <row r="12" spans="1:10" ht="18">
      <c r="A12" s="13" t="s">
        <v>6</v>
      </c>
      <c r="B12" s="14">
        <f aca="true" t="shared" si="2" ref="B12:B23">SUM(D12:J12)</f>
        <v>2529</v>
      </c>
      <c r="C12" s="21">
        <f t="shared" si="1"/>
        <v>0.22331125827814569</v>
      </c>
      <c r="D12" s="11">
        <v>1100</v>
      </c>
      <c r="E12" s="11">
        <v>0</v>
      </c>
      <c r="F12" s="11">
        <v>330</v>
      </c>
      <c r="G12" s="11">
        <v>204</v>
      </c>
      <c r="H12" s="11">
        <v>388</v>
      </c>
      <c r="I12" s="11">
        <v>372</v>
      </c>
      <c r="J12" s="12">
        <v>135</v>
      </c>
    </row>
    <row r="13" spans="1:10" ht="18">
      <c r="A13" s="13" t="s">
        <v>38</v>
      </c>
      <c r="B13" s="14">
        <f t="shared" si="2"/>
        <v>856</v>
      </c>
      <c r="C13" s="21">
        <f t="shared" si="1"/>
        <v>0.07558498896247241</v>
      </c>
      <c r="D13" s="11">
        <v>57</v>
      </c>
      <c r="E13" s="11">
        <v>396</v>
      </c>
      <c r="F13" s="11">
        <v>112</v>
      </c>
      <c r="G13" s="11">
        <v>72</v>
      </c>
      <c r="H13" s="11">
        <v>58</v>
      </c>
      <c r="I13" s="11">
        <v>106</v>
      </c>
      <c r="J13" s="12">
        <v>55</v>
      </c>
    </row>
    <row r="14" spans="1:10" ht="18">
      <c r="A14" s="13" t="s">
        <v>39</v>
      </c>
      <c r="B14" s="14">
        <f t="shared" si="2"/>
        <v>3324</v>
      </c>
      <c r="C14" s="21">
        <f t="shared" si="1"/>
        <v>0.2935099337748344</v>
      </c>
      <c r="D14" s="11">
        <v>113</v>
      </c>
      <c r="E14" s="11">
        <v>1193</v>
      </c>
      <c r="F14" s="11">
        <v>535</v>
      </c>
      <c r="G14" s="11">
        <v>360</v>
      </c>
      <c r="H14" s="11">
        <v>314</v>
      </c>
      <c r="I14" s="11">
        <v>364</v>
      </c>
      <c r="J14" s="12">
        <v>445</v>
      </c>
    </row>
    <row r="15" spans="1:10" ht="18">
      <c r="A15" s="24" t="s">
        <v>40</v>
      </c>
      <c r="B15" s="14">
        <f t="shared" si="2"/>
        <v>1225</v>
      </c>
      <c r="C15" s="21">
        <f t="shared" si="1"/>
        <v>0.10816777041942605</v>
      </c>
      <c r="D15" s="11">
        <v>545</v>
      </c>
      <c r="E15" s="11">
        <v>20</v>
      </c>
      <c r="F15" s="11">
        <v>44</v>
      </c>
      <c r="G15" s="11">
        <v>137</v>
      </c>
      <c r="H15" s="11">
        <v>109</v>
      </c>
      <c r="I15" s="11">
        <v>198</v>
      </c>
      <c r="J15" s="12">
        <v>172</v>
      </c>
    </row>
    <row r="16" spans="1:10" ht="18">
      <c r="A16" s="13" t="s">
        <v>41</v>
      </c>
      <c r="B16" s="14">
        <f t="shared" si="2"/>
        <v>910</v>
      </c>
      <c r="C16" s="21">
        <f t="shared" si="1"/>
        <v>0.08035320088300221</v>
      </c>
      <c r="D16" s="11">
        <v>590</v>
      </c>
      <c r="E16" s="11">
        <v>132</v>
      </c>
      <c r="F16" s="11">
        <v>52</v>
      </c>
      <c r="G16" s="11">
        <v>30</v>
      </c>
      <c r="H16" s="11">
        <v>21</v>
      </c>
      <c r="I16" s="11">
        <v>35</v>
      </c>
      <c r="J16" s="12">
        <v>50</v>
      </c>
    </row>
    <row r="17" spans="1:10" ht="18">
      <c r="A17" s="10" t="s">
        <v>42</v>
      </c>
      <c r="B17" s="14">
        <f t="shared" si="2"/>
        <v>1371</v>
      </c>
      <c r="C17" s="21">
        <f t="shared" si="1"/>
        <v>0.12105960264900663</v>
      </c>
      <c r="D17" s="11">
        <v>37</v>
      </c>
      <c r="E17" s="11">
        <v>528</v>
      </c>
      <c r="F17" s="11">
        <v>130</v>
      </c>
      <c r="G17" s="11">
        <v>260</v>
      </c>
      <c r="H17" s="11">
        <v>95</v>
      </c>
      <c r="I17" s="11">
        <v>67</v>
      </c>
      <c r="J17" s="12">
        <v>254</v>
      </c>
    </row>
    <row r="18" spans="1:10" ht="18">
      <c r="A18" s="10" t="s">
        <v>47</v>
      </c>
      <c r="B18" s="14">
        <f t="shared" si="2"/>
        <v>398</v>
      </c>
      <c r="C18" s="21">
        <f t="shared" si="1"/>
        <v>0.035143487858719645</v>
      </c>
      <c r="D18" s="11">
        <v>14</v>
      </c>
      <c r="E18" s="11">
        <v>0</v>
      </c>
      <c r="F18" s="11">
        <v>28</v>
      </c>
      <c r="G18" s="11">
        <v>53</v>
      </c>
      <c r="H18" s="11">
        <v>131</v>
      </c>
      <c r="I18" s="11">
        <v>72</v>
      </c>
      <c r="J18" s="12">
        <v>100</v>
      </c>
    </row>
    <row r="19" spans="1:10" ht="18">
      <c r="A19" s="10" t="s">
        <v>48</v>
      </c>
      <c r="B19" s="14">
        <f t="shared" si="2"/>
        <v>43</v>
      </c>
      <c r="C19" s="21">
        <f t="shared" si="1"/>
        <v>0.0037969094922737307</v>
      </c>
      <c r="D19" s="11">
        <v>2</v>
      </c>
      <c r="E19" s="11">
        <v>0</v>
      </c>
      <c r="F19" s="11">
        <v>1</v>
      </c>
      <c r="G19" s="11">
        <v>6</v>
      </c>
      <c r="H19" s="11">
        <v>6</v>
      </c>
      <c r="I19" s="11">
        <v>28</v>
      </c>
      <c r="J19" s="12">
        <v>0</v>
      </c>
    </row>
    <row r="20" spans="1:10" ht="18">
      <c r="A20" s="10" t="s">
        <v>50</v>
      </c>
      <c r="B20" s="14">
        <f t="shared" si="2"/>
        <v>281</v>
      </c>
      <c r="C20" s="21">
        <f t="shared" si="1"/>
        <v>0.024812362030905078</v>
      </c>
      <c r="D20" s="11">
        <v>179</v>
      </c>
      <c r="E20" s="11">
        <v>0</v>
      </c>
      <c r="F20" s="11">
        <v>9</v>
      </c>
      <c r="G20" s="11">
        <v>18</v>
      </c>
      <c r="H20" s="11">
        <v>20</v>
      </c>
      <c r="I20" s="11">
        <v>45</v>
      </c>
      <c r="J20" s="12">
        <v>10</v>
      </c>
    </row>
    <row r="21" spans="1:10" ht="18">
      <c r="A21" s="10" t="s">
        <v>51</v>
      </c>
      <c r="B21" s="14">
        <f t="shared" si="2"/>
        <v>15</v>
      </c>
      <c r="C21" s="21">
        <f t="shared" si="1"/>
        <v>0.0013245033112582781</v>
      </c>
      <c r="D21" s="11">
        <v>3</v>
      </c>
      <c r="E21" s="11">
        <v>0</v>
      </c>
      <c r="F21" s="11">
        <v>0</v>
      </c>
      <c r="G21" s="11">
        <v>0</v>
      </c>
      <c r="H21" s="11">
        <v>0</v>
      </c>
      <c r="I21" s="11">
        <v>12</v>
      </c>
      <c r="J21" s="12">
        <v>0</v>
      </c>
    </row>
    <row r="22" spans="1:10" ht="18">
      <c r="A22" s="57" t="s">
        <v>53</v>
      </c>
      <c r="B22" s="14">
        <f t="shared" si="2"/>
        <v>3</v>
      </c>
      <c r="C22" s="21">
        <f t="shared" si="1"/>
        <v>0.00026490066225165563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2">
        <v>0</v>
      </c>
    </row>
    <row r="23" spans="1:10" ht="18">
      <c r="A23" s="10" t="s">
        <v>49</v>
      </c>
      <c r="B23" s="14">
        <f t="shared" si="2"/>
        <v>128</v>
      </c>
      <c r="C23" s="21">
        <f t="shared" si="1"/>
        <v>0.01130242825607064</v>
      </c>
      <c r="D23" s="11">
        <v>2</v>
      </c>
      <c r="E23" s="11">
        <v>0</v>
      </c>
      <c r="F23" s="11">
        <v>0</v>
      </c>
      <c r="G23" s="11">
        <v>57</v>
      </c>
      <c r="H23" s="11">
        <v>20</v>
      </c>
      <c r="I23" s="11">
        <v>49</v>
      </c>
      <c r="J23" s="12">
        <v>0</v>
      </c>
    </row>
    <row r="24" spans="1:10" ht="18">
      <c r="A24" s="15"/>
      <c r="B24" s="15"/>
      <c r="C24" s="15"/>
      <c r="D24" s="16"/>
      <c r="E24" s="16"/>
      <c r="F24" s="16"/>
      <c r="G24" s="16"/>
      <c r="H24" s="16"/>
      <c r="I24" s="17"/>
      <c r="J24" s="17"/>
    </row>
    <row r="25" spans="1:3" ht="18">
      <c r="A25" s="18" t="s">
        <v>4</v>
      </c>
      <c r="B25" s="19"/>
      <c r="C25" s="19"/>
    </row>
  </sheetData>
  <sheetProtection/>
  <mergeCells count="3">
    <mergeCell ref="A3:J3"/>
    <mergeCell ref="A4:J4"/>
    <mergeCell ref="D6:J6"/>
  </mergeCells>
  <printOptions horizontalCentered="1" verticalCentered="1"/>
  <pageMargins left="0" right="0" top="0" bottom="0" header="0.5118055555555556" footer="0.5118055555555556"/>
  <pageSetup horizontalDpi="300" verticalDpi="300" orientation="landscape" scale="45"/>
  <rowBreaks count="1" manualBreakCount="1">
    <brk id="25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70" zoomScaleNormal="70" zoomScaleSheetLayoutView="70" zoomScalePageLayoutView="0" workbookViewId="0" topLeftCell="A1">
      <selection activeCell="A1" sqref="A1"/>
    </sheetView>
  </sheetViews>
  <sheetFormatPr defaultColWidth="11.57421875" defaultRowHeight="12.75"/>
  <cols>
    <col min="1" max="1" width="46.7109375" style="1" customWidth="1"/>
    <col min="2" max="2" width="13.140625" style="1" customWidth="1"/>
    <col min="3" max="3" width="12.421875" style="1" customWidth="1"/>
    <col min="4" max="4" width="16.00390625" style="1" bestFit="1" customWidth="1"/>
    <col min="5" max="5" width="20.28125" style="1" bestFit="1" customWidth="1"/>
    <col min="6" max="6" width="21.421875" style="1" bestFit="1" customWidth="1"/>
    <col min="7" max="7" width="20.7109375" style="1" bestFit="1" customWidth="1"/>
    <col min="8" max="8" width="21.421875" style="1" bestFit="1" customWidth="1"/>
    <col min="9" max="9" width="27.7109375" style="1" bestFit="1" customWidth="1"/>
    <col min="10" max="10" width="22.00390625" style="1" customWidth="1"/>
    <col min="11" max="16384" width="11.421875" style="1" customWidth="1"/>
  </cols>
  <sheetData>
    <row r="1" spans="1:3" ht="18">
      <c r="A1" s="2" t="s">
        <v>67</v>
      </c>
      <c r="B1" s="2"/>
      <c r="C1" s="2"/>
    </row>
    <row r="3" spans="1:10" ht="18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</row>
    <row r="6" spans="1:10" ht="18">
      <c r="A6" s="4"/>
      <c r="B6" s="5"/>
      <c r="C6" s="20"/>
      <c r="D6" s="60" t="s">
        <v>12</v>
      </c>
      <c r="E6" s="60"/>
      <c r="F6" s="60"/>
      <c r="G6" s="60"/>
      <c r="H6" s="60"/>
      <c r="I6" s="60"/>
      <c r="J6" s="60"/>
    </row>
    <row r="7" spans="1:10" ht="36">
      <c r="A7" s="14" t="s">
        <v>46</v>
      </c>
      <c r="B7" s="3" t="s">
        <v>8</v>
      </c>
      <c r="C7" s="22" t="s">
        <v>5</v>
      </c>
      <c r="D7" s="8" t="s">
        <v>9</v>
      </c>
      <c r="E7" s="58" t="s">
        <v>54</v>
      </c>
      <c r="F7" s="8" t="s">
        <v>20</v>
      </c>
      <c r="G7" s="8" t="s">
        <v>19</v>
      </c>
      <c r="H7" s="9" t="s">
        <v>21</v>
      </c>
      <c r="I7" s="9" t="s">
        <v>22</v>
      </c>
      <c r="J7" s="9" t="s">
        <v>18</v>
      </c>
    </row>
    <row r="8" spans="1:10" ht="18">
      <c r="A8" s="26"/>
      <c r="B8" s="26"/>
      <c r="C8" s="26"/>
      <c r="D8" s="27"/>
      <c r="E8" s="27"/>
      <c r="F8" s="27"/>
      <c r="G8" s="27"/>
      <c r="H8" s="27"/>
      <c r="I8" s="28"/>
      <c r="J8" s="28"/>
    </row>
    <row r="9" spans="1:10" ht="18">
      <c r="A9" s="14" t="s">
        <v>0</v>
      </c>
      <c r="B9" s="14">
        <f>SUM(D9:J9)</f>
        <v>7419</v>
      </c>
      <c r="C9" s="21">
        <f>B9/$B$9</f>
        <v>1</v>
      </c>
      <c r="D9" s="22">
        <f>SUM(D11:D13)</f>
        <v>1072</v>
      </c>
      <c r="E9" s="22">
        <f aca="true" t="shared" si="0" ref="E9:J9">SUM(E11:E13)</f>
        <v>1752</v>
      </c>
      <c r="F9" s="22">
        <f t="shared" si="0"/>
        <v>1051</v>
      </c>
      <c r="G9" s="22">
        <f t="shared" si="0"/>
        <v>744</v>
      </c>
      <c r="H9" s="22">
        <f t="shared" si="0"/>
        <v>858</v>
      </c>
      <c r="I9" s="22">
        <f t="shared" si="0"/>
        <v>1102</v>
      </c>
      <c r="J9" s="23">
        <f t="shared" si="0"/>
        <v>840</v>
      </c>
    </row>
    <row r="10" spans="1:10" ht="18">
      <c r="A10" s="13"/>
      <c r="B10" s="13"/>
      <c r="C10" s="25"/>
      <c r="D10" s="11"/>
      <c r="E10" s="11"/>
      <c r="F10" s="11"/>
      <c r="G10" s="11"/>
      <c r="H10" s="11"/>
      <c r="I10" s="12"/>
      <c r="J10" s="12"/>
    </row>
    <row r="11" spans="1:10" ht="18">
      <c r="A11" s="13" t="s">
        <v>44</v>
      </c>
      <c r="B11" s="14">
        <f>SUM(D11:J11)</f>
        <v>5565</v>
      </c>
      <c r="C11" s="21">
        <f>B11/$B$9</f>
        <v>0.7501010917913465</v>
      </c>
      <c r="D11" s="11">
        <v>682</v>
      </c>
      <c r="E11" s="11">
        <v>1752</v>
      </c>
      <c r="F11" s="11">
        <v>723</v>
      </c>
      <c r="G11" s="11">
        <v>536</v>
      </c>
      <c r="H11" s="11">
        <v>435</v>
      </c>
      <c r="I11" s="11">
        <v>732</v>
      </c>
      <c r="J11" s="12">
        <v>705</v>
      </c>
    </row>
    <row r="12" spans="1:10" ht="18">
      <c r="A12" s="13" t="s">
        <v>52</v>
      </c>
      <c r="B12" s="14">
        <f>SUM(D12:J12)</f>
        <v>1290</v>
      </c>
      <c r="C12" s="21">
        <f>B12/$B$9</f>
        <v>0.17387788111605337</v>
      </c>
      <c r="D12" s="11">
        <v>358</v>
      </c>
      <c r="E12" s="11">
        <v>0</v>
      </c>
      <c r="F12" s="11">
        <v>201</v>
      </c>
      <c r="G12" s="11">
        <v>170</v>
      </c>
      <c r="H12" s="11">
        <v>213</v>
      </c>
      <c r="I12" s="11">
        <v>257</v>
      </c>
      <c r="J12" s="12">
        <v>91</v>
      </c>
    </row>
    <row r="13" spans="1:10" ht="18">
      <c r="A13" s="13" t="s">
        <v>45</v>
      </c>
      <c r="B13" s="14">
        <f>SUM(D13:J13)</f>
        <v>564</v>
      </c>
      <c r="C13" s="21">
        <f>B13/$B$9</f>
        <v>0.07602102709260009</v>
      </c>
      <c r="D13" s="11">
        <v>32</v>
      </c>
      <c r="E13" s="11">
        <v>0</v>
      </c>
      <c r="F13" s="11">
        <v>127</v>
      </c>
      <c r="G13" s="11">
        <v>38</v>
      </c>
      <c r="H13" s="11">
        <v>210</v>
      </c>
      <c r="I13" s="11">
        <v>113</v>
      </c>
      <c r="J13" s="12">
        <v>44</v>
      </c>
    </row>
    <row r="14" spans="1:10" ht="18">
      <c r="A14" s="13"/>
      <c r="B14" s="14"/>
      <c r="C14" s="21"/>
      <c r="D14" s="11"/>
      <c r="E14" s="11"/>
      <c r="F14" s="11"/>
      <c r="G14" s="11"/>
      <c r="H14" s="11"/>
      <c r="I14" s="11"/>
      <c r="J14" s="12"/>
    </row>
    <row r="15" spans="1:10" ht="18">
      <c r="A15" s="14" t="s">
        <v>60</v>
      </c>
      <c r="B15" s="14">
        <f>SUM(B16:B17)</f>
        <v>1385</v>
      </c>
      <c r="C15" s="21">
        <f>B15/$B$15</f>
        <v>1</v>
      </c>
      <c r="D15" s="14">
        <f aca="true" t="shared" si="1" ref="D15:J15">SUM(D16:D17)</f>
        <v>512</v>
      </c>
      <c r="E15" s="14">
        <f t="shared" si="1"/>
        <v>163</v>
      </c>
      <c r="F15" s="14">
        <f t="shared" si="1"/>
        <v>76</v>
      </c>
      <c r="G15" s="14">
        <f t="shared" si="1"/>
        <v>104</v>
      </c>
      <c r="H15" s="14">
        <f t="shared" si="1"/>
        <v>63</v>
      </c>
      <c r="I15" s="14">
        <f t="shared" si="1"/>
        <v>262</v>
      </c>
      <c r="J15" s="3">
        <f t="shared" si="1"/>
        <v>205</v>
      </c>
    </row>
    <row r="16" spans="1:10" ht="18">
      <c r="A16" s="13" t="s">
        <v>61</v>
      </c>
      <c r="B16" s="14">
        <f>SUM(D16:J16)</f>
        <v>1257</v>
      </c>
      <c r="C16" s="21">
        <f>B16/$B$15</f>
        <v>0.9075812274368231</v>
      </c>
      <c r="D16" s="11">
        <v>478</v>
      </c>
      <c r="E16" s="11">
        <v>107</v>
      </c>
      <c r="F16" s="11">
        <v>74</v>
      </c>
      <c r="G16" s="11">
        <v>104</v>
      </c>
      <c r="H16" s="11">
        <v>50</v>
      </c>
      <c r="I16" s="11">
        <v>248</v>
      </c>
      <c r="J16" s="12">
        <v>196</v>
      </c>
    </row>
    <row r="17" spans="1:10" ht="18">
      <c r="A17" s="13" t="s">
        <v>62</v>
      </c>
      <c r="B17" s="14">
        <f>SUM(D17:J17)</f>
        <v>128</v>
      </c>
      <c r="C17" s="21">
        <f>B17/$B$15</f>
        <v>0.09241877256317689</v>
      </c>
      <c r="D17" s="11">
        <v>34</v>
      </c>
      <c r="E17" s="11">
        <v>56</v>
      </c>
      <c r="F17" s="11">
        <v>2</v>
      </c>
      <c r="G17" s="11">
        <v>0</v>
      </c>
      <c r="H17" s="11">
        <v>13</v>
      </c>
      <c r="I17" s="11">
        <v>14</v>
      </c>
      <c r="J17" s="12">
        <v>9</v>
      </c>
    </row>
    <row r="18" spans="1:10" ht="18">
      <c r="A18" s="55"/>
      <c r="B18" s="29"/>
      <c r="C18" s="30"/>
      <c r="D18" s="31"/>
      <c r="E18" s="31"/>
      <c r="F18" s="31"/>
      <c r="G18" s="31"/>
      <c r="H18" s="31"/>
      <c r="I18" s="31"/>
      <c r="J18" s="32"/>
    </row>
    <row r="19" spans="1:3" ht="18">
      <c r="A19" s="18" t="s">
        <v>4</v>
      </c>
      <c r="B19" s="19"/>
      <c r="C19" s="19"/>
    </row>
  </sheetData>
  <sheetProtection/>
  <mergeCells count="3">
    <mergeCell ref="A3:J3"/>
    <mergeCell ref="A4:J4"/>
    <mergeCell ref="D6:J6"/>
  </mergeCells>
  <printOptions horizontalCentered="1" verticalCentered="1"/>
  <pageMargins left="0" right="0" top="0" bottom="0" header="0.5118055555555556" footer="0.5118055555555556"/>
  <pageSetup horizontalDpi="300" verticalDpi="3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2013-08-13T17:16:07Z</cp:lastPrinted>
  <dcterms:created xsi:type="dcterms:W3CDTF">2005-07-15T12:38:49Z</dcterms:created>
  <dcterms:modified xsi:type="dcterms:W3CDTF">2013-11-18T19:25:09Z</dcterms:modified>
  <cp:category/>
  <cp:version/>
  <cp:contentType/>
  <cp:contentStatus/>
  <cp:revision>1</cp:revision>
</cp:coreProperties>
</file>